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ospajak\"/>
    </mc:Choice>
  </mc:AlternateContent>
  <xr:revisionPtr revIDLastSave="0" documentId="13_ncr:1_{0D526CD7-9C90-400F-8275-58263CF349C5}" xr6:coauthVersionLast="47" xr6:coauthVersionMax="47" xr10:uidLastSave="{00000000-0000-0000-0000-000000000000}"/>
  <bookViews>
    <workbookView xWindow="7800" yWindow="360" windowWidth="20445" windowHeight="1398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" i="1" l="1"/>
  <c r="F5" i="1"/>
  <c r="I11" i="1"/>
  <c r="I23" i="1"/>
  <c r="I22" i="1"/>
  <c r="K23" i="1"/>
  <c r="K22" i="1"/>
  <c r="K16" i="1"/>
  <c r="K15" i="1"/>
  <c r="K12" i="1"/>
  <c r="K20" i="1"/>
  <c r="I20" i="1"/>
  <c r="K18" i="1"/>
  <c r="I18" i="1"/>
  <c r="K11" i="1"/>
  <c r="K26" i="1"/>
  <c r="K25" i="1"/>
  <c r="K37" i="1"/>
  <c r="K36" i="1"/>
  <c r="K34" i="1"/>
  <c r="K33" i="1"/>
  <c r="I16" i="1" l="1"/>
  <c r="I15" i="1"/>
  <c r="I12" i="1"/>
  <c r="K32" i="1"/>
  <c r="I26" i="1" l="1"/>
  <c r="I25" i="1"/>
</calcChain>
</file>

<file path=xl/sharedStrings.xml><?xml version="1.0" encoding="utf-8"?>
<sst xmlns="http://schemas.openxmlformats.org/spreadsheetml/2006/main" count="35" uniqueCount="29">
  <si>
    <t>DPP</t>
  </si>
  <si>
    <t>PPN</t>
  </si>
  <si>
    <t>npwp</t>
  </si>
  <si>
    <t>non npwp</t>
  </si>
  <si>
    <t>PPH 4 ayat2</t>
  </si>
  <si>
    <t>non</t>
  </si>
  <si>
    <t>sertifikat</t>
  </si>
  <si>
    <t>kecil bdn usaha</t>
  </si>
  <si>
    <t>perorangan</t>
  </si>
  <si>
    <t>I</t>
  </si>
  <si>
    <t>II</t>
  </si>
  <si>
    <t>III</t>
  </si>
  <si>
    <t>IV</t>
  </si>
  <si>
    <t>PNS</t>
  </si>
  <si>
    <t>NON PNS</t>
  </si>
  <si>
    <t>NPWP</t>
  </si>
  <si>
    <t>NON</t>
  </si>
  <si>
    <t>NOMINAL</t>
  </si>
  <si>
    <t xml:space="preserve">NOMINAL </t>
  </si>
  <si>
    <t>ADA PPN  BARANG/JASA</t>
  </si>
  <si>
    <t>BELANJA  HONORARIUM</t>
  </si>
  <si>
    <t>TANPA PPN BARANG/JASA</t>
  </si>
  <si>
    <t>(ex : sewa tempat)</t>
  </si>
  <si>
    <t>PPH 4 ayat3</t>
  </si>
  <si>
    <t>final umkm</t>
  </si>
  <si>
    <t>PPH 23</t>
  </si>
  <si>
    <t>PPH 22</t>
  </si>
  <si>
    <t>PPH 21</t>
  </si>
  <si>
    <t>konstruksi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</si>
</sst>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(* #,##0_);_(* \(#,##0\);_(* &quot;-&quot;_);_(@_)"/>
    <numFmt numFmtId="165" formatCode="_(&quot;$&quot;* #,##0.00_);_(&quot;$&quot;* \(#,##0.00\);_(&quot;$&quot;* &quot;-&quot;??_);_(@_)"/>
    <numFmt numFmtId="168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6"/>
      <color theme="1"/>
      <name val="Arial Narrow"/>
      <family val="2"/>
    </font>
    <font>
      <sz val="16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42">
    <xf numFmtId="0" fontId="0" fillId="0" borderId="0" xfId="0"/>
    <xf numFmtId="41" fontId="0" fillId="0" borderId="0" xfId="1" applyFont="1"/>
    <xf numFmtId="0" fontId="0" fillId="9" borderId="0" xfId="0" applyFill="1"/>
    <xf numFmtId="41" fontId="2" fillId="0" borderId="0" xfId="1" applyFont="1"/>
    <xf numFmtId="0" fontId="3" fillId="0" borderId="0" xfId="0" applyFont="1"/>
    <xf numFmtId="41" fontId="3" fillId="0" borderId="0" xfId="1" applyFont="1"/>
    <xf numFmtId="9" fontId="3" fillId="0" borderId="0" xfId="0" applyNumberFormat="1" applyFont="1"/>
    <xf numFmtId="0" fontId="2" fillId="2" borderId="0" xfId="0" applyFont="1" applyFill="1"/>
    <xf numFmtId="9" fontId="3" fillId="2" borderId="0" xfId="0" applyNumberFormat="1" applyFont="1" applyFill="1" applyAlignment="1">
      <alignment horizontal="center"/>
    </xf>
    <xf numFmtId="41" fontId="3" fillId="5" borderId="0" xfId="1" applyFont="1" applyFill="1"/>
    <xf numFmtId="165" fontId="3" fillId="0" borderId="0" xfId="0" applyNumberFormat="1" applyFont="1"/>
    <xf numFmtId="0" fontId="2" fillId="0" borderId="0" xfId="0" applyFont="1"/>
    <xf numFmtId="9" fontId="3" fillId="0" borderId="0" xfId="0" applyNumberFormat="1" applyFont="1" applyAlignment="1">
      <alignment horizontal="center"/>
    </xf>
    <xf numFmtId="0" fontId="3" fillId="9" borderId="0" xfId="0" applyFont="1" applyFill="1"/>
    <xf numFmtId="41" fontId="3" fillId="9" borderId="0" xfId="1" applyFont="1" applyFill="1"/>
    <xf numFmtId="0" fontId="2" fillId="7" borderId="0" xfId="0" applyFont="1" applyFill="1" applyAlignment="1">
      <alignment horizontal="center" wrapText="1"/>
    </xf>
    <xf numFmtId="0" fontId="2" fillId="0" borderId="0" xfId="0" applyFont="1" applyAlignment="1">
      <alignment horizontal="center"/>
    </xf>
    <xf numFmtId="41" fontId="3" fillId="0" borderId="0" xfId="1" applyFont="1" applyFill="1"/>
    <xf numFmtId="41" fontId="3" fillId="0" borderId="0" xfId="0" applyNumberFormat="1" applyFont="1"/>
    <xf numFmtId="0" fontId="3" fillId="2" borderId="0" xfId="0" applyFont="1" applyFill="1"/>
    <xf numFmtId="9" fontId="3" fillId="4" borderId="0" xfId="1" applyNumberFormat="1" applyFont="1" applyFill="1"/>
    <xf numFmtId="41" fontId="3" fillId="5" borderId="0" xfId="0" applyNumberFormat="1" applyFont="1" applyFill="1"/>
    <xf numFmtId="9" fontId="3" fillId="0" borderId="0" xfId="1" applyNumberFormat="1" applyFont="1" applyFill="1"/>
    <xf numFmtId="41" fontId="3" fillId="3" borderId="0" xfId="0" applyNumberFormat="1" applyFont="1" applyFill="1"/>
    <xf numFmtId="10" fontId="3" fillId="4" borderId="0" xfId="1" applyNumberFormat="1" applyFont="1" applyFill="1"/>
    <xf numFmtId="10" fontId="3" fillId="0" borderId="0" xfId="1" applyNumberFormat="1" applyFont="1" applyFill="1"/>
    <xf numFmtId="0" fontId="2" fillId="9" borderId="0" xfId="0" applyFont="1" applyFill="1"/>
    <xf numFmtId="9" fontId="3" fillId="9" borderId="0" xfId="1" applyNumberFormat="1" applyFont="1" applyFill="1"/>
    <xf numFmtId="41" fontId="3" fillId="9" borderId="0" xfId="0" applyNumberFormat="1" applyFont="1" applyFill="1"/>
    <xf numFmtId="0" fontId="3" fillId="6" borderId="0" xfId="0" applyFont="1" applyFill="1"/>
    <xf numFmtId="0" fontId="2" fillId="6" borderId="0" xfId="0" applyFont="1" applyFill="1"/>
    <xf numFmtId="10" fontId="3" fillId="0" borderId="0" xfId="1" applyNumberFormat="1" applyFont="1"/>
    <xf numFmtId="168" fontId="3" fillId="5" borderId="0" xfId="0" applyNumberFormat="1" applyFont="1" applyFill="1"/>
    <xf numFmtId="0" fontId="3" fillId="10" borderId="0" xfId="0" applyFont="1" applyFill="1"/>
    <xf numFmtId="41" fontId="3" fillId="7" borderId="0" xfId="1" applyFont="1" applyFill="1"/>
    <xf numFmtId="9" fontId="3" fillId="7" borderId="0" xfId="1" applyNumberFormat="1" applyFont="1" applyFill="1"/>
    <xf numFmtId="41" fontId="3" fillId="4" borderId="0" xfId="1" applyFont="1" applyFill="1"/>
    <xf numFmtId="0" fontId="4" fillId="8" borderId="0" xfId="0" applyFont="1" applyFill="1"/>
    <xf numFmtId="41" fontId="5" fillId="8" borderId="0" xfId="1" applyFont="1" applyFill="1"/>
    <xf numFmtId="41" fontId="5" fillId="0" borderId="0" xfId="1" applyFont="1"/>
    <xf numFmtId="0" fontId="5" fillId="0" borderId="0" xfId="0" applyFont="1"/>
    <xf numFmtId="164" fontId="5" fillId="8" borderId="0" xfId="0" applyNumberFormat="1" applyFont="1" applyFill="1"/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519546</xdr:colOff>
      <xdr:row>0</xdr:row>
      <xdr:rowOff>173182</xdr:rowOff>
    </xdr:from>
    <xdr:to>
      <xdr:col>39</xdr:col>
      <xdr:colOff>58627</xdr:colOff>
      <xdr:row>31</xdr:row>
      <xdr:rowOff>19337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63AAF1-5837-519A-A44A-533DE328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1910" y="173182"/>
          <a:ext cx="15904762" cy="7290954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39</xdr:row>
      <xdr:rowOff>86590</xdr:rowOff>
    </xdr:from>
    <xdr:to>
      <xdr:col>21</xdr:col>
      <xdr:colOff>173182</xdr:colOff>
      <xdr:row>104</xdr:row>
      <xdr:rowOff>34636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101796-EB3A-4ECE-3B6B-5BAB19F0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54" y="7758545"/>
          <a:ext cx="15828819" cy="12330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L38"/>
  <sheetViews>
    <sheetView tabSelected="1" zoomScale="66" zoomScaleNormal="66" workbookViewId="0">
      <selection activeCell="E23" sqref="E23"/>
    </sheetView>
  </sheetViews>
  <sheetFormatPr defaultRowHeight="15" x14ac:dyDescent="0.25"/>
  <cols>
    <col min="1" max="1" width="2.7109375" customWidth="1"/>
    <col min="2" max="2" width="2.42578125" customWidth="1"/>
    <col min="3" max="3" width="15.28515625" customWidth="1"/>
    <col min="4" max="4" width="12.42578125" customWidth="1"/>
    <col min="5" max="6" width="16.140625" style="1" customWidth="1"/>
    <col min="7" max="7" width="7.42578125" style="1" customWidth="1"/>
    <col min="9" max="9" width="20" customWidth="1"/>
    <col min="10" max="10" width="13.42578125" customWidth="1"/>
    <col min="11" max="11" width="20.85546875" customWidth="1"/>
    <col min="12" max="12" width="17.85546875" customWidth="1"/>
  </cols>
  <sheetData>
    <row r="3" spans="3:12" ht="20.25" x14ac:dyDescent="0.3">
      <c r="C3" s="4"/>
      <c r="D3" s="4"/>
      <c r="E3" s="37" t="s">
        <v>17</v>
      </c>
      <c r="F3" s="38">
        <v>5300000</v>
      </c>
      <c r="G3" s="39"/>
      <c r="H3" s="40"/>
      <c r="I3" s="40"/>
      <c r="J3" s="37" t="s">
        <v>18</v>
      </c>
      <c r="K3" s="41">
        <v>5300000</v>
      </c>
      <c r="L3" s="4"/>
    </row>
    <row r="4" spans="3:12" ht="18" x14ac:dyDescent="0.25">
      <c r="C4" s="4"/>
      <c r="D4" s="4" t="s">
        <v>0</v>
      </c>
      <c r="E4" s="4"/>
      <c r="F4" s="3">
        <f>100/111*F3</f>
        <v>4774774.7747747749</v>
      </c>
      <c r="G4" s="5"/>
      <c r="H4" s="4"/>
      <c r="I4" s="4"/>
      <c r="J4" s="4" t="s">
        <v>1</v>
      </c>
      <c r="K4" s="6">
        <v>0</v>
      </c>
      <c r="L4" s="4"/>
    </row>
    <row r="5" spans="3:12" ht="18" x14ac:dyDescent="0.25">
      <c r="C5" s="7" t="s">
        <v>1</v>
      </c>
      <c r="D5" s="8">
        <v>0.11</v>
      </c>
      <c r="E5" s="5"/>
      <c r="F5" s="9">
        <f>F4*11%</f>
        <v>525225.22522522521</v>
      </c>
      <c r="G5" s="5"/>
      <c r="H5" s="4"/>
      <c r="I5" s="4"/>
      <c r="J5" s="4"/>
      <c r="K5" s="10"/>
      <c r="L5" s="4"/>
    </row>
    <row r="6" spans="3:12" ht="18" x14ac:dyDescent="0.25">
      <c r="C6" s="11"/>
      <c r="D6" s="12"/>
      <c r="E6" s="5"/>
      <c r="F6" s="5"/>
      <c r="G6" s="5"/>
      <c r="H6" s="4"/>
      <c r="I6" s="4"/>
      <c r="J6" s="4"/>
      <c r="K6" s="10"/>
      <c r="L6" s="4"/>
    </row>
    <row r="7" spans="3:12" ht="36" x14ac:dyDescent="0.25">
      <c r="C7" s="11"/>
      <c r="D7" s="4"/>
      <c r="E7" s="5"/>
      <c r="F7" s="13"/>
      <c r="G7" s="14"/>
      <c r="H7" s="13"/>
      <c r="I7" s="15" t="s">
        <v>19</v>
      </c>
      <c r="J7" s="13"/>
      <c r="K7" s="15" t="s">
        <v>21</v>
      </c>
      <c r="L7" s="13"/>
    </row>
    <row r="8" spans="3:12" ht="18" x14ac:dyDescent="0.25">
      <c r="C8" s="11"/>
      <c r="D8" s="4"/>
      <c r="E8" s="5"/>
      <c r="F8" s="4"/>
      <c r="G8" s="16"/>
      <c r="H8" s="4"/>
      <c r="I8" s="4"/>
      <c r="J8" s="4"/>
      <c r="K8" s="11"/>
      <c r="L8" s="4"/>
    </row>
    <row r="9" spans="3:12" ht="18" x14ac:dyDescent="0.25">
      <c r="C9" s="11"/>
      <c r="D9" s="4"/>
      <c r="E9" s="5"/>
      <c r="F9" s="5"/>
      <c r="G9" s="5"/>
      <c r="H9" s="17"/>
      <c r="I9" s="4"/>
      <c r="J9" s="17"/>
      <c r="K9" s="4"/>
      <c r="L9" s="18"/>
    </row>
    <row r="10" spans="3:12" ht="18" x14ac:dyDescent="0.25">
      <c r="C10" s="11"/>
      <c r="D10" s="4"/>
      <c r="E10" s="5"/>
      <c r="F10" s="5"/>
      <c r="G10" s="5"/>
      <c r="H10" s="17"/>
      <c r="I10" s="4"/>
      <c r="J10" s="17"/>
      <c r="K10" s="18"/>
      <c r="L10" s="4"/>
    </row>
    <row r="11" spans="3:12" ht="18" x14ac:dyDescent="0.25">
      <c r="C11" s="7" t="s">
        <v>25</v>
      </c>
      <c r="D11" s="19"/>
      <c r="E11" s="5" t="s">
        <v>2</v>
      </c>
      <c r="F11" s="5"/>
      <c r="G11" s="5"/>
      <c r="H11" s="20">
        <v>0.02</v>
      </c>
      <c r="I11" s="21">
        <f>H11*F4</f>
        <v>95495.495495495503</v>
      </c>
      <c r="J11" s="22"/>
      <c r="K11" s="23">
        <f>H11*K3</f>
        <v>106000</v>
      </c>
      <c r="L11" s="4"/>
    </row>
    <row r="12" spans="3:12" ht="18" x14ac:dyDescent="0.25">
      <c r="C12" s="11"/>
      <c r="D12" s="4"/>
      <c r="E12" s="5" t="s">
        <v>3</v>
      </c>
      <c r="F12" s="5"/>
      <c r="G12" s="5"/>
      <c r="H12" s="20">
        <v>0.04</v>
      </c>
      <c r="I12" s="21">
        <f>H12*F3</f>
        <v>212000</v>
      </c>
      <c r="J12" s="22"/>
      <c r="K12" s="23">
        <f>H12*K3</f>
        <v>212000</v>
      </c>
      <c r="L12" s="4"/>
    </row>
    <row r="13" spans="3:12" ht="18" x14ac:dyDescent="0.25">
      <c r="C13" s="11"/>
      <c r="D13" s="4"/>
      <c r="E13" s="5"/>
      <c r="F13" s="5"/>
      <c r="G13" s="5"/>
      <c r="H13" s="17"/>
      <c r="I13" s="4"/>
      <c r="J13" s="17"/>
      <c r="K13" s="18"/>
      <c r="L13" s="4"/>
    </row>
    <row r="14" spans="3:12" ht="18" x14ac:dyDescent="0.25">
      <c r="C14" s="11"/>
      <c r="D14" s="4"/>
      <c r="E14" s="5"/>
      <c r="F14" s="5"/>
      <c r="G14" s="5"/>
      <c r="H14" s="17"/>
      <c r="I14" s="4"/>
      <c r="J14" s="17"/>
      <c r="K14" s="18"/>
      <c r="L14" s="4"/>
    </row>
    <row r="15" spans="3:12" ht="18" x14ac:dyDescent="0.25">
      <c r="C15" s="7" t="s">
        <v>26</v>
      </c>
      <c r="D15" s="19"/>
      <c r="E15" s="5" t="s">
        <v>2</v>
      </c>
      <c r="F15" s="5"/>
      <c r="G15" s="5"/>
      <c r="H15" s="24">
        <v>1.4999999999999999E-2</v>
      </c>
      <c r="I15" s="21">
        <f>H15*F3</f>
        <v>79500</v>
      </c>
      <c r="J15" s="25"/>
      <c r="K15" s="23">
        <f>H15*K3</f>
        <v>79500</v>
      </c>
      <c r="L15" s="4"/>
    </row>
    <row r="16" spans="3:12" ht="18" x14ac:dyDescent="0.25">
      <c r="C16" s="11"/>
      <c r="D16" s="4"/>
      <c r="E16" s="5" t="s">
        <v>3</v>
      </c>
      <c r="F16" s="5"/>
      <c r="G16" s="5"/>
      <c r="H16" s="20">
        <v>0.03</v>
      </c>
      <c r="I16" s="21">
        <f>H16*F3</f>
        <v>159000</v>
      </c>
      <c r="J16" s="22"/>
      <c r="K16" s="23">
        <f>H16*K3</f>
        <v>159000</v>
      </c>
      <c r="L16" s="4"/>
    </row>
    <row r="17" spans="3:12" s="2" customFormat="1" ht="18" x14ac:dyDescent="0.25">
      <c r="C17" s="26"/>
      <c r="D17" s="13"/>
      <c r="E17" s="14"/>
      <c r="F17" s="14"/>
      <c r="G17" s="14"/>
      <c r="H17" s="27"/>
      <c r="I17" s="28"/>
      <c r="J17" s="27"/>
      <c r="K17" s="28"/>
      <c r="L17" s="13"/>
    </row>
    <row r="18" spans="3:12" ht="18" x14ac:dyDescent="0.25">
      <c r="C18" s="7" t="s">
        <v>4</v>
      </c>
      <c r="D18" s="29" t="s">
        <v>22</v>
      </c>
      <c r="E18" s="5"/>
      <c r="F18" s="5"/>
      <c r="G18" s="5"/>
      <c r="H18" s="20">
        <v>0.1</v>
      </c>
      <c r="I18" s="21">
        <f>H18*F4</f>
        <v>477477.47747747751</v>
      </c>
      <c r="J18" s="22"/>
      <c r="K18" s="23">
        <f>H18*K3</f>
        <v>530000</v>
      </c>
      <c r="L18" s="4"/>
    </row>
    <row r="19" spans="3:12" s="2" customFormat="1" ht="18" x14ac:dyDescent="0.25">
      <c r="C19" s="26"/>
      <c r="D19" s="13"/>
      <c r="E19" s="14"/>
      <c r="F19" s="14"/>
      <c r="G19" s="14"/>
      <c r="H19" s="27"/>
      <c r="I19" s="28"/>
      <c r="J19" s="27"/>
      <c r="K19" s="28"/>
      <c r="L19" s="13"/>
    </row>
    <row r="20" spans="3:12" ht="18" x14ac:dyDescent="0.25">
      <c r="C20" s="7" t="s">
        <v>23</v>
      </c>
      <c r="D20" s="30" t="s">
        <v>24</v>
      </c>
      <c r="E20" s="31"/>
      <c r="F20" s="5"/>
      <c r="G20" s="5"/>
      <c r="H20" s="24">
        <v>5.0000000000000001E-3</v>
      </c>
      <c r="I20" s="32">
        <f>H20*F4</f>
        <v>23873.873873873876</v>
      </c>
      <c r="J20" s="25"/>
      <c r="K20" s="23">
        <f>H20*K3</f>
        <v>26500</v>
      </c>
      <c r="L20" s="4"/>
    </row>
    <row r="21" spans="3:12" ht="18" x14ac:dyDescent="0.25">
      <c r="C21" s="11"/>
      <c r="D21" s="4"/>
      <c r="E21" s="5"/>
      <c r="F21" s="5"/>
      <c r="G21" s="5"/>
      <c r="H21" s="4"/>
      <c r="I21" s="4"/>
      <c r="J21" s="4"/>
      <c r="K21" s="4"/>
      <c r="L21" s="4"/>
    </row>
    <row r="22" spans="3:12" ht="18" x14ac:dyDescent="0.25">
      <c r="C22" s="7" t="s">
        <v>4</v>
      </c>
      <c r="D22" s="29" t="s">
        <v>28</v>
      </c>
      <c r="E22" s="5" t="s">
        <v>6</v>
      </c>
      <c r="F22" s="5" t="s">
        <v>7</v>
      </c>
      <c r="G22" s="5">
        <v>409</v>
      </c>
      <c r="H22" s="24">
        <v>1.7500000000000002E-2</v>
      </c>
      <c r="I22" s="21">
        <f>H22*F4</f>
        <v>83558.558558558565</v>
      </c>
      <c r="J22" s="25"/>
      <c r="K22" s="23">
        <f>H22*K3</f>
        <v>92750.000000000015</v>
      </c>
      <c r="L22" s="33"/>
    </row>
    <row r="23" spans="3:12" ht="18" x14ac:dyDescent="0.25">
      <c r="C23" s="11"/>
      <c r="D23" s="4"/>
      <c r="E23" s="5"/>
      <c r="F23" s="5" t="s">
        <v>8</v>
      </c>
      <c r="G23" s="5">
        <v>409</v>
      </c>
      <c r="H23" s="24">
        <v>1.7500000000000002E-2</v>
      </c>
      <c r="I23" s="21">
        <f>H23*F4</f>
        <v>83558.558558558565</v>
      </c>
      <c r="J23" s="25"/>
      <c r="K23" s="23">
        <f>H23*K3</f>
        <v>92750.000000000015</v>
      </c>
      <c r="L23" s="33"/>
    </row>
    <row r="24" spans="3:12" ht="18" x14ac:dyDescent="0.25">
      <c r="C24" s="11"/>
      <c r="D24" s="4"/>
      <c r="E24" s="5"/>
      <c r="F24" s="5"/>
      <c r="G24" s="5"/>
      <c r="H24" s="17"/>
      <c r="I24" s="18"/>
      <c r="J24" s="17"/>
      <c r="K24" s="18"/>
      <c r="L24" s="33"/>
    </row>
    <row r="25" spans="3:12" ht="18" x14ac:dyDescent="0.25">
      <c r="C25" s="11"/>
      <c r="D25" s="4"/>
      <c r="E25" s="5" t="s">
        <v>5</v>
      </c>
      <c r="F25" s="5" t="s">
        <v>7</v>
      </c>
      <c r="G25" s="5">
        <v>409</v>
      </c>
      <c r="H25" s="24">
        <v>2.6499999999999999E-2</v>
      </c>
      <c r="I25" s="21">
        <f>H25*F4</f>
        <v>126531.53153153154</v>
      </c>
      <c r="J25" s="25"/>
      <c r="K25" s="23">
        <f>H25*K3</f>
        <v>140450</v>
      </c>
      <c r="L25" s="33"/>
    </row>
    <row r="26" spans="3:12" ht="18" x14ac:dyDescent="0.25">
      <c r="C26" s="11"/>
      <c r="D26" s="4"/>
      <c r="E26" s="5"/>
      <c r="F26" s="5" t="s">
        <v>8</v>
      </c>
      <c r="G26" s="5">
        <v>409</v>
      </c>
      <c r="H26" s="24">
        <v>2.6499999999999999E-2</v>
      </c>
      <c r="I26" s="21">
        <f>H26*F4</f>
        <v>126531.53153153154</v>
      </c>
      <c r="J26" s="25"/>
      <c r="K26" s="23">
        <f>H26*K3</f>
        <v>140450</v>
      </c>
      <c r="L26" s="33"/>
    </row>
    <row r="27" spans="3:12" ht="18" x14ac:dyDescent="0.25">
      <c r="C27" s="11"/>
      <c r="D27" s="4"/>
      <c r="E27" s="5"/>
      <c r="F27" s="5"/>
      <c r="G27" s="5"/>
      <c r="H27" s="4"/>
      <c r="I27" s="4"/>
      <c r="J27" s="4"/>
      <c r="K27" s="4"/>
      <c r="L27" s="4"/>
    </row>
    <row r="28" spans="3:12" ht="18" x14ac:dyDescent="0.25">
      <c r="C28" s="11"/>
      <c r="D28" s="4"/>
      <c r="E28" s="17"/>
      <c r="F28" s="17"/>
      <c r="G28" s="17"/>
      <c r="H28" s="22"/>
      <c r="I28" s="18"/>
      <c r="J28" s="22"/>
      <c r="K28" s="4"/>
      <c r="L28" s="4"/>
    </row>
    <row r="29" spans="3:12" ht="18" x14ac:dyDescent="0.25">
      <c r="C29" s="11"/>
      <c r="D29" s="4"/>
      <c r="E29" s="17"/>
      <c r="F29" s="34" t="s">
        <v>20</v>
      </c>
      <c r="G29" s="34"/>
      <c r="H29" s="35"/>
      <c r="I29" s="18"/>
      <c r="J29" s="22"/>
      <c r="K29" s="4"/>
      <c r="L29" s="4"/>
    </row>
    <row r="30" spans="3:12" ht="18" x14ac:dyDescent="0.25">
      <c r="C30" s="11"/>
      <c r="D30" s="4"/>
      <c r="E30" s="17"/>
      <c r="F30" s="17"/>
      <c r="G30" s="17"/>
      <c r="H30" s="22"/>
      <c r="I30" s="18"/>
      <c r="J30" s="22"/>
      <c r="K30" s="4"/>
      <c r="L30" s="4"/>
    </row>
    <row r="31" spans="3:12" ht="18" x14ac:dyDescent="0.25">
      <c r="C31" s="7" t="s">
        <v>27</v>
      </c>
      <c r="D31" s="4" t="s">
        <v>13</v>
      </c>
      <c r="E31" s="4" t="s">
        <v>9</v>
      </c>
      <c r="F31" s="5"/>
      <c r="G31" s="5"/>
      <c r="H31" s="36">
        <v>0</v>
      </c>
      <c r="I31" s="17"/>
      <c r="J31" s="17"/>
      <c r="K31" s="23">
        <v>0</v>
      </c>
      <c r="L31" s="4"/>
    </row>
    <row r="32" spans="3:12" ht="18" x14ac:dyDescent="0.25">
      <c r="C32" s="4"/>
      <c r="D32" s="4"/>
      <c r="E32" s="4" t="s">
        <v>10</v>
      </c>
      <c r="F32" s="5"/>
      <c r="G32" s="5"/>
      <c r="H32" s="36">
        <v>0</v>
      </c>
      <c r="I32" s="17"/>
      <c r="J32" s="17"/>
      <c r="K32" s="23">
        <f>H32*F3</f>
        <v>0</v>
      </c>
      <c r="L32" s="4"/>
    </row>
    <row r="33" spans="3:12" ht="18" x14ac:dyDescent="0.25">
      <c r="C33" s="4"/>
      <c r="D33" s="4"/>
      <c r="E33" s="4" t="s">
        <v>11</v>
      </c>
      <c r="F33" s="5"/>
      <c r="G33" s="5"/>
      <c r="H33" s="20">
        <v>0.05</v>
      </c>
      <c r="I33" s="22"/>
      <c r="J33" s="22"/>
      <c r="K33" s="23">
        <f>H33*K3</f>
        <v>265000</v>
      </c>
      <c r="L33" s="4"/>
    </row>
    <row r="34" spans="3:12" ht="18" x14ac:dyDescent="0.25">
      <c r="C34" s="4"/>
      <c r="D34" s="4"/>
      <c r="E34" s="4" t="s">
        <v>12</v>
      </c>
      <c r="F34" s="5"/>
      <c r="G34" s="5"/>
      <c r="H34" s="20">
        <v>0.15</v>
      </c>
      <c r="I34" s="22"/>
      <c r="J34" s="22"/>
      <c r="K34" s="23">
        <f>H34*K3</f>
        <v>795000</v>
      </c>
      <c r="L34" s="4"/>
    </row>
    <row r="35" spans="3:12" ht="18" x14ac:dyDescent="0.25">
      <c r="C35" s="4"/>
      <c r="D35" s="4"/>
      <c r="E35" s="5"/>
      <c r="F35" s="5"/>
      <c r="G35" s="5"/>
      <c r="H35" s="17"/>
      <c r="I35" s="17"/>
      <c r="J35" s="17"/>
      <c r="K35" s="18"/>
      <c r="L35" s="4"/>
    </row>
    <row r="36" spans="3:12" ht="18" x14ac:dyDescent="0.25">
      <c r="C36" s="4"/>
      <c r="D36" s="4" t="s">
        <v>14</v>
      </c>
      <c r="E36" s="5" t="s">
        <v>15</v>
      </c>
      <c r="F36" s="5"/>
      <c r="G36" s="5"/>
      <c r="H36" s="20">
        <v>0.05</v>
      </c>
      <c r="I36" s="22"/>
      <c r="J36" s="22"/>
      <c r="K36" s="23">
        <f>H36*K3</f>
        <v>265000</v>
      </c>
      <c r="L36" s="4"/>
    </row>
    <row r="37" spans="3:12" ht="18" x14ac:dyDescent="0.25">
      <c r="C37" s="4"/>
      <c r="D37" s="4"/>
      <c r="E37" s="5" t="s">
        <v>16</v>
      </c>
      <c r="F37" s="5"/>
      <c r="G37" s="5"/>
      <c r="H37" s="20">
        <v>0.06</v>
      </c>
      <c r="I37" s="22"/>
      <c r="J37" s="22"/>
      <c r="K37" s="23">
        <f>H37*K3</f>
        <v>318000</v>
      </c>
      <c r="L37" s="4"/>
    </row>
    <row r="38" spans="3:12" ht="18" x14ac:dyDescent="0.25">
      <c r="C38" s="4"/>
      <c r="D38" s="4"/>
      <c r="E38" s="5"/>
      <c r="F38" s="5"/>
      <c r="G38" s="5"/>
      <c r="H38" s="20"/>
      <c r="I38" s="22"/>
      <c r="J38" s="22"/>
      <c r="K38" s="23"/>
      <c r="L38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Dinas Sosial Diy</dc:creator>
  <cp:lastModifiedBy>Dinas Sosial Diy</cp:lastModifiedBy>
  <dcterms:created xsi:type="dcterms:W3CDTF">2022-07-25T03:39:13Z</dcterms:created>
  <dcterms:modified xsi:type="dcterms:W3CDTF">2022-09-28T06:38:46Z</dcterms:modified>
</cp:coreProperties>
</file>